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-mal\Desktop\Nouveau dossier\"/>
    </mc:Choice>
  </mc:AlternateContent>
  <xr:revisionPtr revIDLastSave="0" documentId="8_{285B4A70-B1AC-4406-9455-751C3EEBC6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4V" sheetId="1" r:id="rId1"/>
    <sheet name="12V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7" i="2" l="1"/>
  <c r="C8" i="2" s="1"/>
  <c r="J7" i="2"/>
  <c r="J8" i="2" s="1"/>
  <c r="I7" i="2"/>
  <c r="I8" i="2" s="1"/>
  <c r="H7" i="2"/>
  <c r="H8" i="2" s="1"/>
  <c r="G7" i="2"/>
  <c r="G8" i="2" s="1"/>
  <c r="F7" i="2"/>
  <c r="F8" i="2" s="1"/>
  <c r="E7" i="2"/>
  <c r="E8" i="2" s="1"/>
  <c r="D7" i="2"/>
  <c r="D8" i="2" s="1"/>
</calcChain>
</file>

<file path=xl/sharedStrings.xml><?xml version="1.0" encoding="utf-8"?>
<sst xmlns="http://schemas.openxmlformats.org/spreadsheetml/2006/main" count="21" uniqueCount="15">
  <si>
    <t>N tr/min</t>
  </si>
  <si>
    <t>T (ms)</t>
  </si>
  <si>
    <t>Th</t>
  </si>
  <si>
    <t>a</t>
  </si>
  <si>
    <t>Umoy a</t>
  </si>
  <si>
    <t>Ualim</t>
  </si>
  <si>
    <t>Uc ( V )</t>
  </si>
  <si>
    <t>α</t>
  </si>
  <si>
    <t>Th (ms)</t>
  </si>
  <si>
    <t>Consigne Vitesse</t>
  </si>
  <si>
    <t>Tension moteur</t>
  </si>
  <si>
    <t>Nmot ( tr/min)</t>
  </si>
  <si>
    <t>Uc</t>
  </si>
  <si>
    <t>Umot</t>
  </si>
  <si>
    <t>Umoy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</si>
</sst>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/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6" borderId="7" xfId="0" applyFont="1" applyFill="1" applyBorder="1"/>
    <xf numFmtId="0" fontId="4" fillId="6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49343832020997E-2"/>
          <c:y val="0.12533198796374709"/>
          <c:w val="0.80725044253189282"/>
          <c:h val="0.79518165492471338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'12V'!$C$8:$J$8</c:f>
              <c:numCache>
                <c:formatCode>General</c:formatCode>
                <c:ptCount val="8"/>
                <c:pt idx="0">
                  <c:v>1.8599999999999999</c:v>
                </c:pt>
                <c:pt idx="1">
                  <c:v>3.3600000000000003</c:v>
                </c:pt>
                <c:pt idx="2">
                  <c:v>4.8000000000000007</c:v>
                </c:pt>
                <c:pt idx="3">
                  <c:v>6</c:v>
                </c:pt>
                <c:pt idx="4">
                  <c:v>7.74</c:v>
                </c:pt>
                <c:pt idx="5">
                  <c:v>9.24</c:v>
                </c:pt>
                <c:pt idx="6">
                  <c:v>10.8</c:v>
                </c:pt>
                <c:pt idx="7">
                  <c:v>12</c:v>
                </c:pt>
              </c:numCache>
            </c:numRef>
          </c:xVal>
          <c:yVal>
            <c:numRef>
              <c:f>'12V'!$C$4:$J$4</c:f>
              <c:numCache>
                <c:formatCode>General</c:formatCode>
                <c:ptCount val="8"/>
                <c:pt idx="0">
                  <c:v>267</c:v>
                </c:pt>
                <c:pt idx="1">
                  <c:v>485</c:v>
                </c:pt>
                <c:pt idx="2">
                  <c:v>758</c:v>
                </c:pt>
                <c:pt idx="3">
                  <c:v>1176</c:v>
                </c:pt>
                <c:pt idx="4">
                  <c:v>1666</c:v>
                </c:pt>
                <c:pt idx="5">
                  <c:v>2000</c:v>
                </c:pt>
                <c:pt idx="6">
                  <c:v>1870</c:v>
                </c:pt>
                <c:pt idx="7">
                  <c:v>1841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56-41A1-A5EA-624EEF8F9D00}"/>
            </c:ext>
          </c:extLst>
        </c:ser>
        <c:ser>
          <c:idx val="2"/>
          <c:order val="1"/>
          <c:marker>
            <c:symbol val="none"/>
          </c:marker>
          <c:xVal>
            <c:numRef>
              <c:f>'24V'!$E$10:$N$10</c:f>
              <c:numCache>
                <c:formatCode>General</c:formatCode>
                <c:ptCount val="10"/>
              </c:numCache>
            </c:numRef>
          </c:xVal>
          <c:yVal>
            <c:numRef>
              <c:f>'24V'!$E$4:$N$4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56-41A1-A5EA-624EEF8F9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98688"/>
        <c:axId val="48099264"/>
      </c:scatterChart>
      <c:valAx>
        <c:axId val="480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99264"/>
        <c:crosses val="autoZero"/>
        <c:crossBetween val="midCat"/>
      </c:valAx>
      <c:valAx>
        <c:axId val="4809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98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152399</xdr:colOff>
      <xdr:row>7</xdr:row>
      <xdr:rowOff>161924</xdr:rowOff>
    </xdr:from>
    <xdr:to>
      <xdr:col>21</xdr:col>
      <xdr:colOff>466725</xdr:colOff>
      <xdr:row>24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N27"/>
  <sheetViews>
    <sheetView tabSelected="1" zoomScaleNormal="100" workbookViewId="0">
      <selection activeCell="L31" sqref="L31"/>
    </sheetView>
  </sheetViews>
  <sheetFormatPr baseColWidth="10" defaultRowHeight="15" x14ac:dyDescent="0.25"/>
  <cols>
    <col min="1" max="1" width="1.7109375" customWidth="1"/>
    <col min="2" max="2" width="9.28515625" customWidth="1"/>
    <col min="3" max="3" width="17" customWidth="1"/>
  </cols>
  <sheetData>
    <row r="5" spans="2:14" ht="15.75" thickBot="1" x14ac:dyDescent="0.3"/>
    <row r="6" spans="2:14" ht="19.5" thickBot="1" x14ac:dyDescent="0.35">
      <c r="B6" s="12" t="s">
        <v>5</v>
      </c>
      <c r="C6" s="13">
        <v>24</v>
      </c>
    </row>
    <row r="10" spans="2:14" x14ac:dyDescent="0.25">
      <c r="C10" s="7" t="s">
        <v>9</v>
      </c>
    </row>
    <row r="11" spans="2:14" ht="15.75" thickBot="1" x14ac:dyDescent="0.3"/>
    <row r="12" spans="2:14" ht="15.75" thickBot="1" x14ac:dyDescent="0.3">
      <c r="B12" s="27" t="s">
        <v>12</v>
      </c>
      <c r="C12" s="1" t="s">
        <v>6</v>
      </c>
      <c r="D12" s="2">
        <v>0</v>
      </c>
      <c r="E12" s="3">
        <v>0.5</v>
      </c>
      <c r="F12" s="3">
        <v>1</v>
      </c>
      <c r="G12" s="3">
        <v>1.5</v>
      </c>
      <c r="H12" s="3">
        <v>2</v>
      </c>
      <c r="I12" s="3">
        <v>2.5</v>
      </c>
      <c r="J12" s="3">
        <v>3</v>
      </c>
      <c r="K12" s="3">
        <v>3.5</v>
      </c>
      <c r="L12" s="3">
        <v>4</v>
      </c>
      <c r="M12" s="3">
        <v>4.5</v>
      </c>
      <c r="N12" s="4">
        <v>5</v>
      </c>
    </row>
    <row r="13" spans="2:14" ht="15.75" thickBot="1" x14ac:dyDescent="0.3">
      <c r="B13" s="28"/>
      <c r="C13" s="5" t="s">
        <v>1</v>
      </c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2:14" ht="15.75" thickBot="1" x14ac:dyDescent="0.3">
      <c r="B14" s="28"/>
      <c r="C14" s="5" t="s">
        <v>8</v>
      </c>
      <c r="D14" s="8"/>
      <c r="E14" s="9"/>
      <c r="F14" s="9"/>
      <c r="G14" s="9"/>
      <c r="H14" s="9"/>
      <c r="I14" s="9"/>
      <c r="J14" s="9"/>
      <c r="K14" s="9"/>
      <c r="L14" s="9"/>
      <c r="M14" s="9"/>
      <c r="N14" s="10"/>
    </row>
    <row r="15" spans="2:14" ht="15.75" thickBot="1" x14ac:dyDescent="0.3">
      <c r="B15" s="29"/>
      <c r="C15" s="6" t="s">
        <v>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20" spans="2:14" x14ac:dyDescent="0.25">
      <c r="C20" s="7" t="s">
        <v>10</v>
      </c>
    </row>
    <row r="21" spans="2:14" ht="15.75" thickBot="1" x14ac:dyDescent="0.3"/>
    <row r="22" spans="2:14" ht="15.75" customHeight="1" thickBot="1" x14ac:dyDescent="0.3">
      <c r="B22" s="30" t="s">
        <v>13</v>
      </c>
      <c r="C22" s="15" t="s">
        <v>6</v>
      </c>
      <c r="D22" s="2">
        <v>0</v>
      </c>
      <c r="E22" s="3">
        <v>0.5</v>
      </c>
      <c r="F22" s="3">
        <v>1</v>
      </c>
      <c r="G22" s="3">
        <v>1.5</v>
      </c>
      <c r="H22" s="3">
        <v>2</v>
      </c>
      <c r="I22" s="3">
        <v>2.5</v>
      </c>
      <c r="J22" s="3">
        <v>3</v>
      </c>
      <c r="K22" s="3">
        <v>3.5</v>
      </c>
      <c r="L22" s="3">
        <v>4</v>
      </c>
      <c r="M22" s="3">
        <v>4.5</v>
      </c>
      <c r="N22" s="4">
        <v>5</v>
      </c>
    </row>
    <row r="23" spans="2:14" ht="15.75" customHeight="1" thickBot="1" x14ac:dyDescent="0.3">
      <c r="B23" s="31"/>
      <c r="C23" s="16" t="s">
        <v>1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2:14" ht="15.75" customHeight="1" thickBot="1" x14ac:dyDescent="0.3">
      <c r="B24" s="31"/>
      <c r="C24" s="16" t="s">
        <v>8</v>
      </c>
      <c r="D24" s="8"/>
      <c r="E24" s="9"/>
      <c r="F24" s="9"/>
      <c r="G24" s="9"/>
      <c r="H24" s="9"/>
      <c r="I24" s="9"/>
      <c r="J24" s="9"/>
      <c r="K24" s="9"/>
      <c r="L24" s="9"/>
      <c r="M24" s="9"/>
      <c r="N24" s="10"/>
    </row>
    <row r="25" spans="2:14" ht="15.75" customHeight="1" thickBot="1" x14ac:dyDescent="0.3">
      <c r="B25" s="31"/>
      <c r="C25" s="17" t="s">
        <v>7</v>
      </c>
      <c r="D25" s="11"/>
      <c r="E25" s="11"/>
      <c r="F25" s="11"/>
      <c r="G25" s="11"/>
      <c r="H25" s="11"/>
      <c r="I25" s="11"/>
      <c r="J25" s="11"/>
      <c r="K25" s="11"/>
      <c r="L25" s="11"/>
      <c r="M25" s="14"/>
      <c r="N25" s="14"/>
    </row>
    <row r="26" spans="2:14" ht="15.75" customHeight="1" thickBot="1" x14ac:dyDescent="0.3">
      <c r="B26" s="31"/>
      <c r="C26" s="19" t="s">
        <v>11</v>
      </c>
      <c r="D26" s="20"/>
      <c r="E26" s="21"/>
      <c r="F26" s="21"/>
      <c r="G26" s="21"/>
      <c r="H26" s="21"/>
      <c r="I26" s="21"/>
      <c r="J26" s="21"/>
      <c r="K26" s="21"/>
      <c r="L26" s="21"/>
      <c r="M26" s="22"/>
      <c r="N26" s="23"/>
    </row>
    <row r="27" spans="2:14" ht="15.75" thickBot="1" x14ac:dyDescent="0.3">
      <c r="B27" s="32"/>
      <c r="C27" s="18" t="s">
        <v>14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</sheetData>
  <mergeCells count="4">
    <mergeCell ref="D13:N13"/>
    <mergeCell ref="D23:N23"/>
    <mergeCell ref="B12:B15"/>
    <mergeCell ref="B22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8"/>
  <sheetViews>
    <sheetView workbookViewId="0">
      <selection activeCell="O21" sqref="O21"/>
    </sheetView>
  </sheetViews>
  <sheetFormatPr baseColWidth="10" defaultRowHeight="15" x14ac:dyDescent="0.25"/>
  <cols>
    <col min="1" max="1" width="15.140625" customWidth="1"/>
  </cols>
  <sheetData>
    <row r="2" spans="1:10" x14ac:dyDescent="0.25">
      <c r="A2" t="s">
        <v>5</v>
      </c>
      <c r="B2">
        <v>12</v>
      </c>
    </row>
    <row r="4" spans="1:10" x14ac:dyDescent="0.25">
      <c r="A4" t="s">
        <v>0</v>
      </c>
      <c r="C4">
        <v>267</v>
      </c>
      <c r="D4">
        <v>485</v>
      </c>
      <c r="E4">
        <v>758</v>
      </c>
      <c r="F4">
        <v>1176</v>
      </c>
      <c r="G4">
        <v>1666</v>
      </c>
      <c r="H4">
        <v>2000</v>
      </c>
      <c r="I4">
        <v>1870</v>
      </c>
      <c r="J4">
        <v>1841</v>
      </c>
    </row>
    <row r="5" spans="1:10" x14ac:dyDescent="0.25">
      <c r="A5" t="s">
        <v>1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</row>
    <row r="6" spans="1:10" x14ac:dyDescent="0.25">
      <c r="A6" t="s">
        <v>2</v>
      </c>
      <c r="C6">
        <v>0.31</v>
      </c>
      <c r="D6">
        <v>0.56000000000000005</v>
      </c>
      <c r="E6">
        <v>0.8</v>
      </c>
      <c r="F6">
        <v>1</v>
      </c>
      <c r="G6">
        <v>1.29</v>
      </c>
      <c r="H6">
        <v>1.54</v>
      </c>
      <c r="I6">
        <v>1.8</v>
      </c>
      <c r="J6">
        <v>2</v>
      </c>
    </row>
    <row r="7" spans="1:10" x14ac:dyDescent="0.25">
      <c r="A7" t="s">
        <v>3</v>
      </c>
      <c r="C7">
        <f t="shared" ref="C7:J7" si="0">C6/C5</f>
        <v>0.155</v>
      </c>
      <c r="D7">
        <f t="shared" si="0"/>
        <v>0.28000000000000003</v>
      </c>
      <c r="E7">
        <f t="shared" si="0"/>
        <v>0.4</v>
      </c>
      <c r="F7">
        <f t="shared" si="0"/>
        <v>0.5</v>
      </c>
      <c r="G7">
        <f t="shared" si="0"/>
        <v>0.64500000000000002</v>
      </c>
      <c r="H7">
        <f t="shared" si="0"/>
        <v>0.77</v>
      </c>
      <c r="I7">
        <f t="shared" si="0"/>
        <v>0.9</v>
      </c>
      <c r="J7">
        <f t="shared" si="0"/>
        <v>1</v>
      </c>
    </row>
    <row r="8" spans="1:10" x14ac:dyDescent="0.25">
      <c r="A8" t="s">
        <v>4</v>
      </c>
      <c r="C8">
        <f t="shared" ref="C8:J8" si="1">C7*$B$2</f>
        <v>1.8599999999999999</v>
      </c>
      <c r="D8">
        <f t="shared" si="1"/>
        <v>3.3600000000000003</v>
      </c>
      <c r="E8">
        <f t="shared" si="1"/>
        <v>4.8000000000000007</v>
      </c>
      <c r="F8">
        <f t="shared" si="1"/>
        <v>6</v>
      </c>
      <c r="G8">
        <f t="shared" si="1"/>
        <v>7.74</v>
      </c>
      <c r="H8">
        <f t="shared" si="1"/>
        <v>9.24</v>
      </c>
      <c r="I8">
        <f t="shared" si="1"/>
        <v>10.8</v>
      </c>
      <c r="J8">
        <f t="shared" si="1"/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24V</vt:lpstr>
      <vt:lpstr>12V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1èreSIN1</dc:creator>
  <cp:lastModifiedBy>Jean-Luc Mallard</cp:lastModifiedBy>
  <dcterms:created xsi:type="dcterms:W3CDTF">2020-12-16T08:41:28Z</dcterms:created>
  <dcterms:modified xsi:type="dcterms:W3CDTF">2021-01-29T17:38:39Z</dcterms:modified>
</cp:coreProperties>
</file>